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MP\"/>
    </mc:Choice>
  </mc:AlternateContent>
  <bookViews>
    <workbookView xWindow="0" yWindow="2400" windowWidth="19200" windowHeight="115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10" i="1" s="1"/>
  <c r="C12" i="1" s="1"/>
  <c r="C5" i="1"/>
  <c r="C11" i="1"/>
  <c r="D6" i="1"/>
  <c r="D5" i="1"/>
  <c r="D12" i="1"/>
  <c r="E10" i="1"/>
  <c r="D11" i="1"/>
  <c r="E8" i="1"/>
  <c r="C6" i="1" l="1"/>
</calcChain>
</file>

<file path=xl/sharedStrings.xml><?xml version="1.0" encoding="utf-8"?>
<sst xmlns="http://schemas.openxmlformats.org/spreadsheetml/2006/main" count="25" uniqueCount="24">
  <si>
    <t>inverted
signal</t>
  </si>
  <si>
    <t>inverted
feedback</t>
  </si>
  <si>
    <t>non-inverted
signal</t>
  </si>
  <si>
    <t>non-inverted
feedback</t>
  </si>
  <si>
    <t>inverted
signal+feedback</t>
  </si>
  <si>
    <t>non-inverted
signal+feedback</t>
  </si>
  <si>
    <t xml:space="preserve">                                      ↓
←computed from↙</t>
  </si>
  <si>
    <t>→compuded from↘
 ↗                                 ↓</t>
  </si>
  <si>
    <t>Rs
(kΩ)</t>
  </si>
  <si>
    <t>Rf
(kΩ)</t>
  </si>
  <si>
    <t>rS
(kΩ)</t>
  </si>
  <si>
    <t>rF
(kΩ)</t>
  </si>
  <si>
    <t>INP
Signal Level</t>
  </si>
  <si>
    <r>
      <t>V</t>
    </r>
    <r>
      <rPr>
        <vertAlign val="subscript"/>
        <sz val="11"/>
        <color theme="1"/>
        <rFont val="Calibri"/>
        <family val="2"/>
        <scheme val="minor"/>
      </rPr>
      <t>INP</t>
    </r>
    <r>
      <rPr>
        <sz val="11"/>
        <color theme="1"/>
        <rFont val="Calibri"/>
        <family val="2"/>
        <scheme val="minor"/>
      </rPr>
      <t xml:space="preserve">
(V)</t>
    </r>
  </si>
  <si>
    <t>Ku
(V)</t>
  </si>
  <si>
    <t>Target
Gain</t>
  </si>
  <si>
    <t>Computed
Gain</t>
  </si>
  <si>
    <t>Rt=Rs+Rf
(kΩ)</t>
  </si>
  <si>
    <t>rT=rS+rF
(kΩ)</t>
  </si>
  <si>
    <t>Total Supply
Voltage</t>
  </si>
  <si>
    <r>
      <t>V</t>
    </r>
    <r>
      <rPr>
        <vertAlign val="subscript"/>
        <sz val="11"/>
        <color theme="1"/>
        <rFont val="Calibri"/>
        <family val="2"/>
        <scheme val="minor"/>
      </rPr>
      <t>CC</t>
    </r>
    <r>
      <rPr>
        <sz val="11"/>
        <color theme="1"/>
        <rFont val="Calibri"/>
        <family val="2"/>
        <scheme val="minor"/>
      </rPr>
      <t xml:space="preserve">
(V)</t>
    </r>
  </si>
  <si>
    <t xml:space="preserve">                                      ↓
→ →   →   → → ↘ ↓</t>
  </si>
  <si>
    <t>Auto Biasing Amplifier</t>
  </si>
  <si>
    <t>PS! NOT proven
2B valid @L wheather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</si>
</sst>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A2" sqref="A2"/>
    </sheetView>
  </sheetViews>
  <sheetFormatPr defaultColWidth="23.5703125" defaultRowHeight="15" x14ac:dyDescent="0.25"/>
  <cols>
    <col min="1" max="1" width="21.140625" bestFit="1" customWidth="1"/>
    <col min="2" max="2" width="8.7109375" bestFit="1" customWidth="1"/>
    <col min="3" max="3" width="12" bestFit="1" customWidth="1"/>
    <col min="4" max="4" width="23.28515625" bestFit="1" customWidth="1"/>
    <col min="5" max="5" width="20.28515625" bestFit="1" customWidth="1"/>
  </cols>
  <sheetData>
    <row r="1" spans="1:5" x14ac:dyDescent="0.25">
      <c r="A1" t="s">
        <v>22</v>
      </c>
    </row>
    <row r="3" spans="1:5" ht="33" x14ac:dyDescent="0.25">
      <c r="A3" s="3" t="s">
        <v>19</v>
      </c>
      <c r="B3" s="3" t="s">
        <v>20</v>
      </c>
      <c r="C3" s="4">
        <v>5</v>
      </c>
      <c r="D3" s="2"/>
      <c r="E3" s="2"/>
    </row>
    <row r="4" spans="1:5" ht="33" x14ac:dyDescent="0.25">
      <c r="A4" s="3" t="s">
        <v>12</v>
      </c>
      <c r="B4" s="3" t="s">
        <v>13</v>
      </c>
      <c r="C4" s="4">
        <v>1.5555000000000001</v>
      </c>
      <c r="D4" s="2"/>
      <c r="E4" s="2"/>
    </row>
    <row r="5" spans="1:5" ht="30" x14ac:dyDescent="0.25">
      <c r="A5" s="3" t="s">
        <v>15</v>
      </c>
      <c r="B5" s="3" t="s">
        <v>14</v>
      </c>
      <c r="C5" s="4">
        <f>+C3/C4</f>
        <v>3.2144005143040819</v>
      </c>
      <c r="D5" s="1" t="str">
        <f ca="1">+_xlfn.FORMULATEXT(C5)</f>
        <v>=+C3/C4</v>
      </c>
      <c r="E5" s="2"/>
    </row>
    <row r="6" spans="1:5" ht="30" x14ac:dyDescent="0.25">
      <c r="A6" s="3" t="s">
        <v>16</v>
      </c>
      <c r="B6" s="3" t="s">
        <v>14</v>
      </c>
      <c r="C6" s="4">
        <f>1+2/PI()*(C11*C12)/(C7*C11+C9*C12)</f>
        <v>3.0589561411144826</v>
      </c>
      <c r="D6" s="1" t="str">
        <f ca="1">+CELL("address",C6)&amp;_xlfn.FORMULATEXT(C6)</f>
        <v>$C$6=1+2/PI()*(C11*C12)/(C7*C11+C9*C12)</v>
      </c>
      <c r="E6" s="1" t="s">
        <v>23</v>
      </c>
    </row>
    <row r="7" spans="1:5" ht="30" x14ac:dyDescent="0.25">
      <c r="A7" s="3" t="s">
        <v>0</v>
      </c>
      <c r="B7" s="3" t="s">
        <v>8</v>
      </c>
      <c r="C7" s="4">
        <v>24</v>
      </c>
      <c r="D7" s="1" t="s">
        <v>7</v>
      </c>
      <c r="E7" s="2"/>
    </row>
    <row r="8" spans="1:5" ht="30" x14ac:dyDescent="0.25">
      <c r="A8" s="3" t="s">
        <v>1</v>
      </c>
      <c r="B8" s="3" t="s">
        <v>9</v>
      </c>
      <c r="C8" s="4">
        <v>150</v>
      </c>
      <c r="D8" s="2">
        <f>1/(1/C7+1/C8)</f>
        <v>20.689655172413794</v>
      </c>
      <c r="E8" s="1" t="str">
        <f ca="1">+CELL("address",D8)&amp;CHAR(10)&amp;_xlfn.FORMULATEXT(D8)</f>
        <v>$D$8
=1/(1/C7+1/C8)</v>
      </c>
    </row>
    <row r="9" spans="1:5" ht="30" x14ac:dyDescent="0.25">
      <c r="A9" s="3" t="s">
        <v>2</v>
      </c>
      <c r="B9" s="3" t="s">
        <v>10</v>
      </c>
      <c r="C9" s="4">
        <v>25</v>
      </c>
      <c r="D9" s="1" t="s">
        <v>21</v>
      </c>
      <c r="E9" s="2"/>
    </row>
    <row r="10" spans="1:5" ht="30" x14ac:dyDescent="0.25">
      <c r="A10" s="3" t="s">
        <v>3</v>
      </c>
      <c r="B10" s="3" t="s">
        <v>11</v>
      </c>
      <c r="C10" s="4">
        <f>1/(1/D8-1/C9)</f>
        <v>120.00000000000003</v>
      </c>
      <c r="D10" s="1" t="s">
        <v>6</v>
      </c>
      <c r="E10" s="1" t="str">
        <f ca="1">++CELL("address",C10)&amp;CHAR(10)&amp;_xlfn.FORMULATEXT(C10)</f>
        <v>$C$10
=1/(1/D8-1/C9)</v>
      </c>
    </row>
    <row r="11" spans="1:5" ht="30" x14ac:dyDescent="0.25">
      <c r="A11" s="3" t="s">
        <v>4</v>
      </c>
      <c r="B11" s="3" t="s">
        <v>17</v>
      </c>
      <c r="C11" s="4">
        <f>+C7+C8</f>
        <v>174</v>
      </c>
      <c r="D11" s="1" t="str">
        <f ca="1">+_xlfn.FORMULATEXT(C11)</f>
        <v>=+C7+C8</v>
      </c>
      <c r="E11" s="2"/>
    </row>
    <row r="12" spans="1:5" ht="30" x14ac:dyDescent="0.25">
      <c r="A12" s="3" t="s">
        <v>5</v>
      </c>
      <c r="B12" s="3" t="s">
        <v>18</v>
      </c>
      <c r="C12" s="4">
        <f>+C9+C10</f>
        <v>145.00000000000003</v>
      </c>
      <c r="D12" s="1" t="str">
        <f ca="1">+_xlfn.FORMULATEXT(C12)</f>
        <v>=+C9+C10</v>
      </c>
      <c r="E12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1 2</dc:creator>
  <cp:lastModifiedBy>1 2</cp:lastModifiedBy>
  <dcterms:created xsi:type="dcterms:W3CDTF">2019-02-08T22:19:21Z</dcterms:created>
  <dcterms:modified xsi:type="dcterms:W3CDTF">2019-02-08T23:52:29Z</dcterms:modified>
</cp:coreProperties>
</file>